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<sst xmlns="http://schemas.openxmlformats.org/spreadsheetml/2006/main" count="33" uniqueCount="31">
  <si>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Reducciones</t>
  </si>
  <si>
    <t>Ampliaciones</t>
  </si>
  <si>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</si>
  <si>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</si>
  <si>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</si>
  <si>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</si>
  <si>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</si>
  <si>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</si>
  <si>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</si>
  <si>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</si>
  <si>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</si>
  <si>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</si>
  <si>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</si>
  <si>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</si>
  <si>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</si>
  <si>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</si>
  <si>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</si>
  <si>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</si>
  <si>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</si>
  <si>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</si>
  <si>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Ventas de Bienes y Servicios</t>
  </si>
  <si>
    <t>VIII</t>
  </si>
  <si>
    <t>Participaciones y Aportaciones</t>
  </si>
  <si>
    <t>IX</t>
  </si>
  <si>
    <t>Transfer., Asignaciones, Subsidios y Otras Ayudas</t>
  </si>
  <si>
    <t>TOTAL DE INGRESOS:</t>
  </si>
  <si>
    <t>ESTADO ANALÍTICO DE INGRESOS PRESUPUESTALES POR RUBRO</t>
  </si>
  <si>
    <t>81500000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</si>
  <si>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</si>
  <si>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</si>
  <si>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AL 31 DE ENERO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</si>
</sst>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1362075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1095375</xdr:colOff>
      <xdr:row>1</xdr:row>
      <xdr:rowOff>19050</xdr:rowOff>
    </xdr:from>
    <xdr:to>
      <xdr:col>10</xdr:col>
      <xdr:colOff>1066800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H31" sqref="H31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17"/>
      <c r="F2" s="17"/>
      <c r="L2" s="3"/>
    </row>
    <row r="3" spans="2:12" ht="15.75">
      <c r="B3" s="21" t="s">
        <v>26</v>
      </c>
      <c r="C3" s="21"/>
      <c r="D3" s="21"/>
      <c r="E3" s="21"/>
      <c r="F3" s="21"/>
      <c r="G3" s="21"/>
      <c r="H3" s="21"/>
      <c r="I3" s="21"/>
      <c r="J3" s="21"/>
      <c r="K3" s="21"/>
      <c r="L3" s="3"/>
    </row>
    <row r="4" spans="2:12" ht="15">
      <c r="B4" s="22" t="s">
        <v>30</v>
      </c>
      <c r="C4" s="22"/>
      <c r="D4" s="22"/>
      <c r="E4" s="22"/>
      <c r="F4" s="22"/>
      <c r="G4" s="22"/>
      <c r="H4" s="22"/>
      <c r="I4" s="22"/>
      <c r="J4" s="22"/>
      <c r="K4" s="22"/>
      <c r="L4" s="3"/>
    </row>
    <row r="5" ht="15">
      <c r="L5" s="3"/>
    </row>
    <row r="6" ht="15">
      <c r="L6" s="3"/>
    </row>
    <row r="7" spans="1:12" ht="32.25" customHeight="1">
      <c r="A7" s="9"/>
      <c r="B7" s="25" t="s">
        <v>4</v>
      </c>
      <c r="C7" s="26"/>
      <c r="D7" s="18" t="s">
        <v>5</v>
      </c>
      <c r="E7" s="18" t="s">
        <v>6</v>
      </c>
      <c r="F7" s="18"/>
      <c r="G7" s="18" t="s">
        <v>7</v>
      </c>
      <c r="H7" s="18" t="s">
        <v>8</v>
      </c>
      <c r="I7" s="18" t="s">
        <v>9</v>
      </c>
      <c r="J7" s="18" t="s">
        <v>10</v>
      </c>
      <c r="K7" s="23" t="s">
        <v>11</v>
      </c>
      <c r="L7" s="3"/>
    </row>
    <row r="8" spans="1:12" ht="24" customHeight="1">
      <c r="A8" s="9"/>
      <c r="B8" s="25"/>
      <c r="C8" s="26"/>
      <c r="D8" s="19"/>
      <c r="E8" s="10" t="s">
        <v>1</v>
      </c>
      <c r="F8" s="10" t="s">
        <v>0</v>
      </c>
      <c r="G8" s="19"/>
      <c r="H8" s="19"/>
      <c r="I8" s="19"/>
      <c r="J8" s="19"/>
      <c r="K8" s="24"/>
      <c r="L8" s="3"/>
    </row>
    <row r="9" spans="1:12" ht="15" customHeight="1" hidden="1">
      <c r="A9" s="11"/>
      <c r="B9" s="11"/>
      <c r="C9" s="11"/>
      <c r="D9" s="12">
        <v>1</v>
      </c>
      <c r="E9" s="12" t="s">
        <v>2</v>
      </c>
      <c r="F9" s="12" t="s">
        <v>2</v>
      </c>
      <c r="G9" s="12" t="s">
        <v>3</v>
      </c>
      <c r="H9" s="12">
        <v>4</v>
      </c>
      <c r="I9" s="12">
        <v>5</v>
      </c>
      <c r="J9" s="12" t="s">
        <v>12</v>
      </c>
      <c r="K9" s="12" t="s">
        <v>13</v>
      </c>
      <c r="L9" s="3"/>
    </row>
    <row r="10" spans="1:12" ht="15" customHeight="1" hidden="1">
      <c r="A10" s="11"/>
      <c r="B10" s="11"/>
      <c r="C10" s="11"/>
      <c r="D10" s="11">
        <v>81100000</v>
      </c>
      <c r="E10" s="11" t="s">
        <v>14</v>
      </c>
      <c r="F10" s="11" t="s">
        <v>14</v>
      </c>
      <c r="G10" s="11"/>
      <c r="H10" s="11">
        <v>81400000</v>
      </c>
      <c r="I10" s="11" t="s">
        <v>27</v>
      </c>
      <c r="J10" s="11"/>
      <c r="K10" s="11"/>
      <c r="L10" s="3"/>
    </row>
    <row r="11" ht="15">
      <c r="L11" s="3"/>
    </row>
    <row r="12" spans="2:12" ht="15">
      <c r="B12" s="13" t="s">
        <v>15</v>
      </c>
      <c r="C12" s="14" t="s">
        <v>16</v>
      </c>
      <c r="D12" s="15">
        <v>11000000</v>
      </c>
      <c r="E12" s="15">
        <v>0</v>
      </c>
      <c r="F12" s="15">
        <v>0</v>
      </c>
      <c r="G12" s="15">
        <f>D12+E12-F12</f>
        <v>11000000</v>
      </c>
      <c r="H12" s="15">
        <v>859428.35</v>
      </c>
      <c r="I12" s="15">
        <v>859388.35</v>
      </c>
      <c r="J12" s="15">
        <f>H12-I12</f>
        <v>40</v>
      </c>
      <c r="K12" s="16">
        <f>IF(G12&lt;&gt;0,I12/G12,0)</f>
        <v>0.07812621363636363</v>
      </c>
      <c r="L12" s="3"/>
    </row>
    <row r="13" ht="15">
      <c r="L13" s="3"/>
    </row>
    <row r="14" spans="2:12" ht="15">
      <c r="B14" s="13" t="s">
        <v>17</v>
      </c>
      <c r="C14" s="14" t="s">
        <v>18</v>
      </c>
      <c r="D14" s="15">
        <v>0</v>
      </c>
      <c r="E14" s="15">
        <v>0</v>
      </c>
      <c r="F14" s="15">
        <v>0</v>
      </c>
      <c r="G14" s="15">
        <f>D14+E14-F14</f>
        <v>0</v>
      </c>
      <c r="H14" s="15">
        <v>25189.66</v>
      </c>
      <c r="I14" s="15">
        <v>4009.43</v>
      </c>
      <c r="J14" s="15">
        <f>H14-I14</f>
        <v>21180.23</v>
      </c>
      <c r="K14" s="16">
        <f>IF(G14&lt;&gt;0,I14/G14,0)</f>
        <v>0</v>
      </c>
      <c r="L14" s="3"/>
    </row>
    <row r="15" ht="15">
      <c r="L15" s="3"/>
    </row>
    <row r="16" spans="2:12" ht="15">
      <c r="B16" s="13" t="s">
        <v>19</v>
      </c>
      <c r="C16" s="14" t="s">
        <v>20</v>
      </c>
      <c r="D16" s="15">
        <v>21000000</v>
      </c>
      <c r="E16" s="15">
        <v>0</v>
      </c>
      <c r="F16" s="15">
        <v>0</v>
      </c>
      <c r="G16" s="15">
        <f>D16+E16-F16</f>
        <v>21000000</v>
      </c>
      <c r="H16" s="15">
        <v>1953773.52</v>
      </c>
      <c r="I16" s="15">
        <v>1176061.61</v>
      </c>
      <c r="J16" s="15">
        <f>H16-I16</f>
        <v>777711.9099999999</v>
      </c>
      <c r="K16" s="16">
        <f>IF(G16&lt;&gt;0,I16/G16,0)</f>
        <v>0.056002933809523814</v>
      </c>
      <c r="L16" s="3"/>
    </row>
    <row r="17" ht="15">
      <c r="L17" s="3"/>
    </row>
    <row r="18" spans="2:12" ht="15">
      <c r="B18" s="13" t="s">
        <v>21</v>
      </c>
      <c r="C18" s="14" t="s">
        <v>22</v>
      </c>
      <c r="D18" s="15">
        <v>76100000</v>
      </c>
      <c r="E18" s="15">
        <v>10630552</v>
      </c>
      <c r="F18" s="15">
        <v>0</v>
      </c>
      <c r="G18" s="15">
        <f>D18+E18-F18</f>
        <v>86730552</v>
      </c>
      <c r="H18" s="15">
        <v>10066544</v>
      </c>
      <c r="I18" s="15">
        <v>10066544</v>
      </c>
      <c r="J18" s="15">
        <f>H18-I18</f>
        <v>0</v>
      </c>
      <c r="K18" s="16">
        <f>IF(G18&lt;&gt;0,I18/G18,0)</f>
        <v>0.11606687341272773</v>
      </c>
      <c r="L18" s="3"/>
    </row>
    <row r="19" ht="15">
      <c r="L19" s="3"/>
    </row>
    <row r="20" spans="2:12" ht="15">
      <c r="B20" s="13" t="s">
        <v>23</v>
      </c>
      <c r="C20" s="14" t="s">
        <v>24</v>
      </c>
      <c r="D20" s="15">
        <v>977479779</v>
      </c>
      <c r="E20" s="15">
        <v>289711558.16</v>
      </c>
      <c r="F20" s="15">
        <v>0</v>
      </c>
      <c r="G20" s="15">
        <f>D20+E20-F20</f>
        <v>1267191337.16</v>
      </c>
      <c r="H20" s="15">
        <v>434297095.31</v>
      </c>
      <c r="I20" s="15">
        <v>399521723.72</v>
      </c>
      <c r="J20" s="15">
        <f>H20-I20</f>
        <v>34775371.589999974</v>
      </c>
      <c r="K20" s="16">
        <f>IF(G20&lt;&gt;0,I20/G20,0)</f>
        <v>0.31528129336442506</v>
      </c>
      <c r="L20" s="3"/>
    </row>
    <row r="21" ht="15">
      <c r="L21" s="3"/>
    </row>
    <row r="22" spans="2:12" ht="15">
      <c r="B22" s="20" t="s">
        <v>25</v>
      </c>
      <c r="C22" s="20"/>
      <c r="D22" s="15">
        <f>SUM(,D12,D14,D16,D18,D20)</f>
        <v>1085579779</v>
      </c>
      <c r="E22" s="15">
        <f aca="true" t="shared" si="0" ref="E22:J22">SUM(,E12,E14,E16,E18,E20)</f>
        <v>300342110.16</v>
      </c>
      <c r="F22" s="15">
        <f t="shared" si="0"/>
        <v>0</v>
      </c>
      <c r="G22" s="15">
        <f t="shared" si="0"/>
        <v>1385921889.16</v>
      </c>
      <c r="H22" s="15">
        <f t="shared" si="0"/>
        <v>447202030.84000003</v>
      </c>
      <c r="I22" s="15">
        <f t="shared" si="0"/>
        <v>411627727.11</v>
      </c>
      <c r="J22" s="15">
        <f t="shared" si="0"/>
        <v>35574303.729999974</v>
      </c>
      <c r="K22" s="16">
        <f>IF(G22&lt;&gt;0,I22/G22,0)</f>
        <v>0.2970064404996774</v>
      </c>
      <c r="L22" s="3"/>
    </row>
    <row r="23" spans="1:12" ht="1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28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29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H7:H8"/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2016-03-07T21:23:59Z</cp:lastPrinted>
  <dcterms:created xsi:type="dcterms:W3CDTF">2013-04-18T20:56:07Z</dcterms:created>
  <dcterms:modified xsi:type="dcterms:W3CDTF">2016-03-07T21:54:25Z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